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 2023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L290" i="1" s="1"/>
  <c r="J279" i="1"/>
  <c r="J290" i="1" s="1"/>
  <c r="I279" i="1"/>
  <c r="I290" i="1" s="1"/>
  <c r="H279" i="1"/>
  <c r="H290" i="1" s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I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195" i="1" l="1"/>
  <c r="F176" i="1"/>
  <c r="J157" i="1"/>
  <c r="H138" i="1"/>
  <c r="F119" i="1"/>
  <c r="J100" i="1"/>
  <c r="G81" i="1"/>
  <c r="H81" i="1"/>
  <c r="L62" i="1"/>
  <c r="F62" i="1"/>
  <c r="J43" i="1"/>
  <c r="I43" i="1"/>
  <c r="H24" i="1"/>
  <c r="G24" i="1"/>
</calcChain>
</file>

<file path=xl/sharedStrings.xml><?xml version="1.0" encoding="utf-8"?>
<sst xmlns="http://schemas.openxmlformats.org/spreadsheetml/2006/main" count="710" uniqueCount="192">
  <si>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</si>
  <si>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</si>
  <si>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</si>
  <si>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</si>
  <si>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</si>
  <si>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</si>
  <si>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</si>
  <si>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</si>
  <si>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</si>
  <si>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</si>
  <si>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</si>
  <si>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</si>
  <si>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</si>
  <si>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</si>
  <si>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</si>
  <si>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</si>
  <si>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</si>
  <si>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</si>
  <si>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</si>
  <si>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</si>
  <si>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</si>
  <si>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</si>
  <si>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</si>
  <si>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</si>
  <si>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</si>
  <si>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</si>
  <si>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</si>
  <si>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</si>
  <si>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</si>
  <si>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</si>
  <si>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</si>
  <si>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</si>
  <si>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</si>
  <si>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</si>
  <si>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</si>
  <si>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</si>
  <si>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</si>
  <si>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</si>
  <si>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(жидкая) с маслом</t>
  </si>
  <si>
    <t>Кофейный напиток с молоком</t>
  </si>
  <si>
    <t>Яблоко</t>
  </si>
  <si>
    <t>Батон нарезной порция</t>
  </si>
  <si>
    <t>Масло сладко-сливочное</t>
  </si>
  <si>
    <t>Сыр Российский порция</t>
  </si>
  <si>
    <t xml:space="preserve"> 5.17</t>
  </si>
  <si>
    <t xml:space="preserve"> 5.27</t>
  </si>
  <si>
    <t>0.8</t>
  </si>
  <si>
    <t xml:space="preserve"> 4.64</t>
  </si>
  <si>
    <t xml:space="preserve"> 7.88</t>
  </si>
  <si>
    <t>Директор школы</t>
  </si>
  <si>
    <t>Катрич Е.Р.</t>
  </si>
  <si>
    <t>0.05</t>
  </si>
  <si>
    <t xml:space="preserve"> 8.25</t>
  </si>
  <si>
    <t>0.08</t>
  </si>
  <si>
    <t xml:space="preserve"> 7.13</t>
  </si>
  <si>
    <t xml:space="preserve"> 27.3</t>
  </si>
  <si>
    <t>15.55</t>
  </si>
  <si>
    <t xml:space="preserve"> 5.34</t>
  </si>
  <si>
    <t>20.59</t>
  </si>
  <si>
    <t>14.86</t>
  </si>
  <si>
    <t xml:space="preserve"> 2.25</t>
  </si>
  <si>
    <t>0.9</t>
  </si>
  <si>
    <t xml:space="preserve"> 15.3</t>
  </si>
  <si>
    <t xml:space="preserve"> 2.13</t>
  </si>
  <si>
    <t>0.6</t>
  </si>
  <si>
    <t xml:space="preserve"> 14.7</t>
  </si>
  <si>
    <t xml:space="preserve"> 15.6</t>
  </si>
  <si>
    <t xml:space="preserve"> 5.9</t>
  </si>
  <si>
    <t>14.28</t>
  </si>
  <si>
    <t>Запеканка из творога</t>
  </si>
  <si>
    <t>Банан</t>
  </si>
  <si>
    <t>Чай с вивитамизированный Витошкой</t>
  </si>
  <si>
    <t>Соус шоколадный</t>
  </si>
  <si>
    <t xml:space="preserve"> 25.23</t>
  </si>
  <si>
    <t xml:space="preserve"> 20.66</t>
  </si>
  <si>
    <t xml:space="preserve"> 18.78</t>
  </si>
  <si>
    <t>50.88</t>
  </si>
  <si>
    <t xml:space="preserve"> 20.59</t>
  </si>
  <si>
    <t xml:space="preserve"> 7.10</t>
  </si>
  <si>
    <t>0.75</t>
  </si>
  <si>
    <t xml:space="preserve"> 31.5</t>
  </si>
  <si>
    <t>28.48</t>
  </si>
  <si>
    <t>Каша пшеничная жидкая с маслом</t>
  </si>
  <si>
    <t>Какао Витошка с витамин. и молоком</t>
  </si>
  <si>
    <t>Яйцо отварное</t>
  </si>
  <si>
    <t xml:space="preserve"> 5.96</t>
  </si>
  <si>
    <t xml:space="preserve"> 7.08</t>
  </si>
  <si>
    <t xml:space="preserve"> 26.53</t>
  </si>
  <si>
    <t xml:space="preserve"> 5.83</t>
  </si>
  <si>
    <t xml:space="preserve"> 4.8</t>
  </si>
  <si>
    <t xml:space="preserve"> 18.44</t>
  </si>
  <si>
    <t xml:space="preserve"> 5.08</t>
  </si>
  <si>
    <t xml:space="preserve"> 4.6</t>
  </si>
  <si>
    <t>0.28</t>
  </si>
  <si>
    <t>13.87</t>
  </si>
  <si>
    <t xml:space="preserve"> 16.03</t>
  </si>
  <si>
    <t xml:space="preserve"> 20.02</t>
  </si>
  <si>
    <t>10.00</t>
  </si>
  <si>
    <t>Макароны с тертым сыром Российским</t>
  </si>
  <si>
    <t>Чай с лимоном</t>
  </si>
  <si>
    <t>Апельсин</t>
  </si>
  <si>
    <t>Масло сладко-слив., порционное</t>
  </si>
  <si>
    <t xml:space="preserve"> 7.22</t>
  </si>
  <si>
    <t xml:space="preserve"> 12.77</t>
  </si>
  <si>
    <t xml:space="preserve"> 13.08</t>
  </si>
  <si>
    <t xml:space="preserve"> 33.79</t>
  </si>
  <si>
    <t xml:space="preserve"> 0.26</t>
  </si>
  <si>
    <t xml:space="preserve"> 0.06</t>
  </si>
  <si>
    <t xml:space="preserve"> 10.23</t>
  </si>
  <si>
    <t>72.24</t>
  </si>
  <si>
    <t xml:space="preserve"> 17.2</t>
  </si>
  <si>
    <t>33.55</t>
  </si>
  <si>
    <t xml:space="preserve"> 3.48</t>
  </si>
  <si>
    <t>Каша рисовая (жидкая ) с маслом</t>
  </si>
  <si>
    <t>Чай витамизированный "Витошкой"</t>
  </si>
  <si>
    <t>Кисломолочный продукт Актимель</t>
  </si>
  <si>
    <t xml:space="preserve"> 4.97</t>
  </si>
  <si>
    <t xml:space="preserve"> 6.8</t>
  </si>
  <si>
    <t xml:space="preserve"> 30.3</t>
  </si>
  <si>
    <t>0.2</t>
  </si>
  <si>
    <t xml:space="preserve"> 2.6</t>
  </si>
  <si>
    <t xml:space="preserve"> 9.75</t>
  </si>
  <si>
    <t>13.53</t>
  </si>
  <si>
    <t xml:space="preserve"> 29.03</t>
  </si>
  <si>
    <t>48.00</t>
  </si>
  <si>
    <t xml:space="preserve"> 0.2</t>
  </si>
  <si>
    <t xml:space="preserve"> 0.05</t>
  </si>
  <si>
    <t xml:space="preserve"> 2.84</t>
  </si>
  <si>
    <t xml:space="preserve"> 2.68</t>
  </si>
  <si>
    <t xml:space="preserve"> 23.12</t>
  </si>
  <si>
    <t xml:space="preserve"> 13.01</t>
  </si>
  <si>
    <t xml:space="preserve"> 2.5</t>
  </si>
  <si>
    <t xml:space="preserve"> 11.6</t>
  </si>
  <si>
    <t>Каша  ячневая (жидкая) с маслом</t>
  </si>
  <si>
    <t>Чай  с сахаром и молоком</t>
  </si>
  <si>
    <t>Груша свежая</t>
  </si>
  <si>
    <t xml:space="preserve"> 7.25</t>
  </si>
  <si>
    <t xml:space="preserve"> 7.19</t>
  </si>
  <si>
    <t>36.86</t>
  </si>
  <si>
    <t xml:space="preserve"> 3.94</t>
  </si>
  <si>
    <t xml:space="preserve"> 3.27</t>
  </si>
  <si>
    <t xml:space="preserve"> 21.2</t>
  </si>
  <si>
    <t>14.54</t>
  </si>
  <si>
    <t xml:space="preserve"> 9.54</t>
  </si>
  <si>
    <t>44.94</t>
  </si>
  <si>
    <t>Молоко сгущенное 8,5% вареное с сахаром</t>
  </si>
  <si>
    <t>Чай витаминизированный Витошкой</t>
  </si>
  <si>
    <t xml:space="preserve"> 28.07</t>
  </si>
  <si>
    <t>23.34</t>
  </si>
  <si>
    <t>33.48</t>
  </si>
  <si>
    <t>0.18</t>
  </si>
  <si>
    <t>0.03</t>
  </si>
  <si>
    <t>21.87</t>
  </si>
  <si>
    <t xml:space="preserve"> 0.08</t>
  </si>
  <si>
    <t xml:space="preserve"> 31.12</t>
  </si>
  <si>
    <t>54.63</t>
  </si>
  <si>
    <t xml:space="preserve"> 8.92</t>
  </si>
  <si>
    <t>Каша геркулесовая (жидкая) с маслом</t>
  </si>
  <si>
    <t>Какао Витошка с молоком</t>
  </si>
  <si>
    <t xml:space="preserve"> 7.94</t>
  </si>
  <si>
    <t xml:space="preserve"> 11.11</t>
  </si>
  <si>
    <t>26.92</t>
  </si>
  <si>
    <t>18.44</t>
  </si>
  <si>
    <t xml:space="preserve"> 1.35</t>
  </si>
  <si>
    <t>0.3</t>
  </si>
  <si>
    <t xml:space="preserve"> 12.15</t>
  </si>
  <si>
    <t>21.22</t>
  </si>
  <si>
    <t>16.43</t>
  </si>
  <si>
    <t>79.49</t>
  </si>
  <si>
    <t xml:space="preserve">Омлет натуральный с маслом  </t>
  </si>
  <si>
    <t>Гарнир из зеленого горошка консервированного</t>
  </si>
  <si>
    <t>32.28</t>
  </si>
  <si>
    <t xml:space="preserve"> 9.10</t>
  </si>
  <si>
    <t xml:space="preserve"> 15.08</t>
  </si>
  <si>
    <t xml:space="preserve"> 2.3</t>
  </si>
  <si>
    <t>0.5</t>
  </si>
  <si>
    <t xml:space="preserve"> 20.9</t>
  </si>
  <si>
    <t>13.82</t>
  </si>
  <si>
    <t xml:space="preserve"> 11.2</t>
  </si>
  <si>
    <t xml:space="preserve"> 4.69</t>
  </si>
  <si>
    <t>0.42</t>
  </si>
  <si>
    <t>0.06</t>
  </si>
  <si>
    <t xml:space="preserve"> 1.14</t>
  </si>
  <si>
    <t>Каша пшенная (жидкая) с маслом</t>
  </si>
  <si>
    <t>Чай витаминизированный "Витошкой"</t>
  </si>
  <si>
    <t xml:space="preserve"> 6.31</t>
  </si>
  <si>
    <t xml:space="preserve"> 8.31</t>
  </si>
  <si>
    <t xml:space="preserve"> 28.11</t>
  </si>
  <si>
    <t>13.76</t>
  </si>
  <si>
    <t>32.08</t>
  </si>
  <si>
    <t>МБОУ "Североонежская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</si>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</sst>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6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D294" sqref="D2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4" t="s">
        <v>190</v>
      </c>
      <c r="D1" s="75"/>
      <c r="E1" s="75"/>
      <c r="F1" s="12" t="s">
        <v>15</v>
      </c>
      <c r="G1" s="2" t="s">
        <v>16</v>
      </c>
      <c r="H1" s="76" t="s">
        <v>49</v>
      </c>
      <c r="I1" s="77"/>
      <c r="J1" s="77"/>
      <c r="K1" s="77"/>
    </row>
    <row r="2" spans="1:12" ht="18" x14ac:dyDescent="0.2">
      <c r="A2" s="32" t="s">
        <v>5</v>
      </c>
      <c r="C2" s="2"/>
      <c r="G2" s="2" t="s">
        <v>17</v>
      </c>
      <c r="H2" s="76" t="s">
        <v>50</v>
      </c>
      <c r="I2" s="77"/>
      <c r="J2" s="77"/>
      <c r="K2" s="7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 t="s">
        <v>191</v>
      </c>
      <c r="I3" s="45" t="s">
        <v>191</v>
      </c>
      <c r="J3" s="46">
        <v>2022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37">
        <v>205</v>
      </c>
      <c r="G6" s="52" t="s">
        <v>44</v>
      </c>
      <c r="H6" s="52" t="s">
        <v>48</v>
      </c>
      <c r="I6" s="55" t="s">
        <v>55</v>
      </c>
      <c r="J6" s="37">
        <v>201</v>
      </c>
      <c r="K6" s="38">
        <v>311</v>
      </c>
      <c r="L6" s="56" t="s">
        <v>56</v>
      </c>
    </row>
    <row r="7" spans="1:12" ht="15.75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48" t="s">
        <v>39</v>
      </c>
      <c r="F8" s="40">
        <v>200</v>
      </c>
      <c r="G8" s="53" t="s">
        <v>45</v>
      </c>
      <c r="H8" s="54" t="s">
        <v>57</v>
      </c>
      <c r="I8" s="54" t="s">
        <v>58</v>
      </c>
      <c r="J8" s="40">
        <v>150</v>
      </c>
      <c r="K8" s="41">
        <v>692</v>
      </c>
      <c r="L8" s="54" t="s">
        <v>59</v>
      </c>
    </row>
    <row r="9" spans="1:12" ht="15.75" thickBot="1" x14ac:dyDescent="0.3">
      <c r="A9" s="23"/>
      <c r="B9" s="15"/>
      <c r="C9" s="11"/>
      <c r="D9" s="7" t="s">
        <v>22</v>
      </c>
      <c r="E9" s="50" t="s">
        <v>41</v>
      </c>
      <c r="F9" s="40">
        <v>30</v>
      </c>
      <c r="G9" s="53" t="s">
        <v>60</v>
      </c>
      <c r="H9" s="54" t="s">
        <v>61</v>
      </c>
      <c r="I9" s="57" t="s">
        <v>62</v>
      </c>
      <c r="J9" s="40">
        <v>78</v>
      </c>
      <c r="K9" s="41">
        <v>1011</v>
      </c>
      <c r="L9" s="53" t="s">
        <v>63</v>
      </c>
    </row>
    <row r="10" spans="1:12" ht="15" x14ac:dyDescent="0.25">
      <c r="A10" s="23"/>
      <c r="B10" s="15"/>
      <c r="C10" s="11"/>
      <c r="D10" s="7" t="s">
        <v>23</v>
      </c>
      <c r="E10" s="48" t="s">
        <v>40</v>
      </c>
      <c r="F10" s="40">
        <v>150</v>
      </c>
      <c r="G10" s="54" t="s">
        <v>64</v>
      </c>
      <c r="H10" s="54" t="s">
        <v>64</v>
      </c>
      <c r="I10" s="57" t="s">
        <v>65</v>
      </c>
      <c r="J10" s="40">
        <v>70</v>
      </c>
      <c r="K10" s="41">
        <v>627</v>
      </c>
      <c r="L10" s="57" t="s">
        <v>66</v>
      </c>
    </row>
    <row r="11" spans="1:12" ht="15.75" thickBot="1" x14ac:dyDescent="0.3">
      <c r="A11" s="23"/>
      <c r="B11" s="15"/>
      <c r="C11" s="11"/>
      <c r="D11" s="6"/>
      <c r="E11" s="50" t="s">
        <v>43</v>
      </c>
      <c r="F11" s="40">
        <v>20</v>
      </c>
      <c r="G11" s="53" t="s">
        <v>47</v>
      </c>
      <c r="H11" s="53" t="s">
        <v>67</v>
      </c>
      <c r="I11" s="40">
        <v>0</v>
      </c>
      <c r="J11" s="40">
        <v>73</v>
      </c>
      <c r="K11" s="41">
        <v>97</v>
      </c>
      <c r="L11" s="54" t="s">
        <v>68</v>
      </c>
    </row>
    <row r="12" spans="1:12" ht="15" x14ac:dyDescent="0.25">
      <c r="A12" s="23"/>
      <c r="B12" s="15"/>
      <c r="C12" s="11"/>
      <c r="D12" s="6"/>
      <c r="E12" s="51" t="s">
        <v>42</v>
      </c>
      <c r="F12" s="40">
        <v>10</v>
      </c>
      <c r="G12" s="54" t="s">
        <v>51</v>
      </c>
      <c r="H12" s="53" t="s">
        <v>52</v>
      </c>
      <c r="I12" s="54" t="s">
        <v>53</v>
      </c>
      <c r="J12" s="40">
        <v>75</v>
      </c>
      <c r="K12" s="41">
        <v>96</v>
      </c>
      <c r="L12" s="53" t="s">
        <v>54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615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647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72" t="s">
        <v>4</v>
      </c>
      <c r="D24" s="73"/>
      <c r="E24" s="29"/>
      <c r="F24" s="30">
        <f>F13+F23</f>
        <v>615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647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69</v>
      </c>
      <c r="F25" s="37">
        <v>170</v>
      </c>
      <c r="G25" s="59" t="s">
        <v>73</v>
      </c>
      <c r="H25" s="59" t="s">
        <v>74</v>
      </c>
      <c r="I25" s="60" t="s">
        <v>75</v>
      </c>
      <c r="J25" s="37">
        <v>370</v>
      </c>
      <c r="K25" s="38">
        <v>366</v>
      </c>
      <c r="L25" s="56" t="s">
        <v>76</v>
      </c>
    </row>
    <row r="26" spans="1:12" ht="15.75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58" t="s">
        <v>71</v>
      </c>
      <c r="F27" s="40">
        <v>210</v>
      </c>
      <c r="G27" s="69" t="s">
        <v>125</v>
      </c>
      <c r="H27" s="69" t="s">
        <v>126</v>
      </c>
      <c r="I27" s="70" t="s">
        <v>121</v>
      </c>
      <c r="J27" s="54">
        <v>39</v>
      </c>
      <c r="K27" s="41">
        <v>685</v>
      </c>
      <c r="L27" s="57" t="s">
        <v>78</v>
      </c>
    </row>
    <row r="28" spans="1:12" ht="15.75" thickBot="1" x14ac:dyDescent="0.3">
      <c r="A28" s="14"/>
      <c r="B28" s="15"/>
      <c r="C28" s="11"/>
      <c r="D28" s="7" t="s">
        <v>22</v>
      </c>
      <c r="E28" s="50" t="s">
        <v>41</v>
      </c>
      <c r="F28" s="40">
        <v>30</v>
      </c>
      <c r="G28" s="53" t="s">
        <v>60</v>
      </c>
      <c r="H28" s="54" t="s">
        <v>61</v>
      </c>
      <c r="I28" s="57" t="s">
        <v>62</v>
      </c>
      <c r="J28" s="40">
        <v>78</v>
      </c>
      <c r="K28" s="41">
        <v>1011</v>
      </c>
      <c r="L28" s="53" t="s">
        <v>63</v>
      </c>
    </row>
    <row r="29" spans="1:12" ht="15" x14ac:dyDescent="0.25">
      <c r="A29" s="14"/>
      <c r="B29" s="15"/>
      <c r="C29" s="11"/>
      <c r="D29" s="7" t="s">
        <v>23</v>
      </c>
      <c r="E29" s="48" t="s">
        <v>70</v>
      </c>
      <c r="F29" s="40">
        <v>150</v>
      </c>
      <c r="G29" s="53" t="s">
        <v>60</v>
      </c>
      <c r="H29" s="54" t="s">
        <v>79</v>
      </c>
      <c r="I29" s="57" t="s">
        <v>80</v>
      </c>
      <c r="J29" s="40">
        <v>144</v>
      </c>
      <c r="K29" s="41">
        <v>627</v>
      </c>
      <c r="L29" s="54" t="s">
        <v>81</v>
      </c>
    </row>
    <row r="30" spans="1:12" ht="15.75" thickBot="1" x14ac:dyDescent="0.3">
      <c r="A30" s="14"/>
      <c r="B30" s="15"/>
      <c r="C30" s="11"/>
      <c r="D30" s="6"/>
      <c r="E30" s="49" t="s">
        <v>72</v>
      </c>
      <c r="F30" s="40">
        <v>50</v>
      </c>
      <c r="G30" s="54" t="s">
        <v>127</v>
      </c>
      <c r="H30" s="53" t="s">
        <v>128</v>
      </c>
      <c r="I30" s="54" t="s">
        <v>129</v>
      </c>
      <c r="J30" s="40">
        <v>128</v>
      </c>
      <c r="K30" s="41">
        <v>96</v>
      </c>
      <c r="L30" s="53" t="s">
        <v>54</v>
      </c>
    </row>
    <row r="31" spans="1:12" ht="15" x14ac:dyDescent="0.25">
      <c r="A31" s="14"/>
      <c r="B31" s="15"/>
      <c r="C31" s="11"/>
      <c r="D31" s="6"/>
      <c r="E31" s="51" t="s">
        <v>42</v>
      </c>
      <c r="F31" s="40">
        <v>10</v>
      </c>
      <c r="G31" s="54" t="s">
        <v>51</v>
      </c>
      <c r="H31" s="53" t="s">
        <v>52</v>
      </c>
      <c r="I31" s="54" t="s">
        <v>53</v>
      </c>
      <c r="J31" s="40">
        <v>75</v>
      </c>
      <c r="K31" s="41">
        <v>96</v>
      </c>
      <c r="L31" s="53" t="s">
        <v>130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620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834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2" t="s">
        <v>4</v>
      </c>
      <c r="D43" s="73"/>
      <c r="E43" s="29"/>
      <c r="F43" s="30">
        <f>F32+F42</f>
        <v>620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834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82</v>
      </c>
      <c r="F44" s="37">
        <v>205</v>
      </c>
      <c r="G44" s="59" t="s">
        <v>85</v>
      </c>
      <c r="H44" s="59" t="s">
        <v>86</v>
      </c>
      <c r="I44" s="60" t="s">
        <v>87</v>
      </c>
      <c r="J44" s="37">
        <v>195</v>
      </c>
      <c r="K44" s="38">
        <v>311</v>
      </c>
      <c r="L44" s="56" t="s">
        <v>94</v>
      </c>
    </row>
    <row r="45" spans="1:12" ht="15.75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48" t="s">
        <v>83</v>
      </c>
      <c r="F46" s="40">
        <v>200</v>
      </c>
      <c r="G46" s="59" t="s">
        <v>88</v>
      </c>
      <c r="H46" s="59" t="s">
        <v>89</v>
      </c>
      <c r="I46" s="60" t="s">
        <v>90</v>
      </c>
      <c r="J46" s="40">
        <v>142</v>
      </c>
      <c r="K46" s="41">
        <v>693</v>
      </c>
      <c r="L46" s="57" t="s">
        <v>95</v>
      </c>
    </row>
    <row r="47" spans="1:12" ht="15.75" thickBot="1" x14ac:dyDescent="0.3">
      <c r="A47" s="23"/>
      <c r="B47" s="15"/>
      <c r="C47" s="11"/>
      <c r="D47" s="7" t="s">
        <v>22</v>
      </c>
      <c r="E47" s="50" t="s">
        <v>41</v>
      </c>
      <c r="F47" s="40">
        <v>30</v>
      </c>
      <c r="G47" s="53" t="s">
        <v>60</v>
      </c>
      <c r="H47" s="54" t="s">
        <v>61</v>
      </c>
      <c r="I47" s="57" t="s">
        <v>62</v>
      </c>
      <c r="J47" s="40">
        <v>78</v>
      </c>
      <c r="K47" s="41">
        <v>1011</v>
      </c>
      <c r="L47" s="53" t="s">
        <v>63</v>
      </c>
    </row>
    <row r="48" spans="1:12" ht="15.75" thickBot="1" x14ac:dyDescent="0.3">
      <c r="A48" s="23"/>
      <c r="B48" s="15"/>
      <c r="C48" s="11"/>
      <c r="D48" s="7" t="s">
        <v>23</v>
      </c>
      <c r="E48" s="48" t="s">
        <v>40</v>
      </c>
      <c r="F48" s="40">
        <v>150</v>
      </c>
      <c r="G48" s="54" t="s">
        <v>64</v>
      </c>
      <c r="H48" s="54" t="s">
        <v>64</v>
      </c>
      <c r="I48" s="57" t="s">
        <v>65</v>
      </c>
      <c r="J48" s="40">
        <v>70</v>
      </c>
      <c r="K48" s="41">
        <v>627</v>
      </c>
      <c r="L48" s="57" t="s">
        <v>96</v>
      </c>
    </row>
    <row r="49" spans="1:12" ht="15.75" thickBot="1" x14ac:dyDescent="0.3">
      <c r="A49" s="23"/>
      <c r="B49" s="15"/>
      <c r="C49" s="11"/>
      <c r="D49" s="6"/>
      <c r="E49" s="49" t="s">
        <v>84</v>
      </c>
      <c r="F49" s="40">
        <v>40</v>
      </c>
      <c r="G49" s="59" t="s">
        <v>91</v>
      </c>
      <c r="H49" s="59" t="s">
        <v>92</v>
      </c>
      <c r="I49" s="60" t="s">
        <v>93</v>
      </c>
      <c r="J49" s="40">
        <v>63</v>
      </c>
      <c r="K49" s="41">
        <v>337</v>
      </c>
      <c r="L49" s="54" t="s">
        <v>97</v>
      </c>
    </row>
    <row r="50" spans="1:12" ht="15" x14ac:dyDescent="0.25">
      <c r="A50" s="23"/>
      <c r="B50" s="15"/>
      <c r="C50" s="11"/>
      <c r="D50" s="6"/>
      <c r="E50" s="51" t="s">
        <v>42</v>
      </c>
      <c r="F50" s="40">
        <v>10</v>
      </c>
      <c r="G50" s="54" t="s">
        <v>51</v>
      </c>
      <c r="H50" s="53" t="s">
        <v>52</v>
      </c>
      <c r="I50" s="54" t="s">
        <v>53</v>
      </c>
      <c r="J50" s="40">
        <v>75</v>
      </c>
      <c r="K50" s="41">
        <v>96</v>
      </c>
      <c r="L50" s="53" t="s">
        <v>102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635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623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2" t="s">
        <v>4</v>
      </c>
      <c r="D62" s="73"/>
      <c r="E62" s="29"/>
      <c r="F62" s="30">
        <f>F51+F61</f>
        <v>635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623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8" t="s">
        <v>98</v>
      </c>
      <c r="F63" s="37">
        <v>200</v>
      </c>
      <c r="G63" s="59" t="s">
        <v>103</v>
      </c>
      <c r="H63" s="59" t="s">
        <v>104</v>
      </c>
      <c r="I63" s="60" t="s">
        <v>105</v>
      </c>
      <c r="J63" s="37">
        <v>315</v>
      </c>
      <c r="K63" s="38">
        <v>333</v>
      </c>
      <c r="L63" s="56" t="s">
        <v>111</v>
      </c>
    </row>
    <row r="64" spans="1:12" ht="15.75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48" t="s">
        <v>99</v>
      </c>
      <c r="F65" s="40">
        <v>200</v>
      </c>
      <c r="G65" s="59" t="s">
        <v>106</v>
      </c>
      <c r="H65" s="59" t="s">
        <v>107</v>
      </c>
      <c r="I65" s="60" t="s">
        <v>108</v>
      </c>
      <c r="J65" s="40">
        <v>42</v>
      </c>
      <c r="K65" s="41">
        <v>686</v>
      </c>
      <c r="L65" s="53" t="s">
        <v>112</v>
      </c>
    </row>
    <row r="66" spans="1:12" ht="15.75" thickBot="1" x14ac:dyDescent="0.3">
      <c r="A66" s="23"/>
      <c r="B66" s="15"/>
      <c r="C66" s="11"/>
      <c r="D66" s="7" t="s">
        <v>22</v>
      </c>
      <c r="E66" s="61" t="s">
        <v>41</v>
      </c>
      <c r="F66" s="62">
        <v>30</v>
      </c>
      <c r="G66" s="67" t="s">
        <v>60</v>
      </c>
      <c r="H66" s="68" t="s">
        <v>61</v>
      </c>
      <c r="I66" s="68" t="s">
        <v>62</v>
      </c>
      <c r="J66" s="62">
        <v>78</v>
      </c>
      <c r="K66" s="64">
        <v>1011</v>
      </c>
      <c r="L66" s="53" t="s">
        <v>63</v>
      </c>
    </row>
    <row r="67" spans="1:12" ht="15" x14ac:dyDescent="0.25">
      <c r="A67" s="23"/>
      <c r="B67" s="15"/>
      <c r="C67" s="11"/>
      <c r="D67" s="7" t="s">
        <v>23</v>
      </c>
      <c r="E67" s="48" t="s">
        <v>100</v>
      </c>
      <c r="F67" s="40">
        <v>150</v>
      </c>
      <c r="G67" s="59" t="s">
        <v>46</v>
      </c>
      <c r="H67" s="59" t="s">
        <v>46</v>
      </c>
      <c r="I67" s="60" t="s">
        <v>110</v>
      </c>
      <c r="J67" s="40">
        <v>82</v>
      </c>
      <c r="K67" s="41">
        <v>627</v>
      </c>
      <c r="L67" s="54" t="s">
        <v>109</v>
      </c>
    </row>
    <row r="68" spans="1:12" ht="15.75" thickBot="1" x14ac:dyDescent="0.3">
      <c r="A68" s="23"/>
      <c r="B68" s="15"/>
      <c r="C68" s="11"/>
      <c r="D68" s="6"/>
      <c r="E68" s="49" t="s">
        <v>101</v>
      </c>
      <c r="F68" s="62">
        <v>10</v>
      </c>
      <c r="G68" s="63" t="s">
        <v>102</v>
      </c>
      <c r="H68" s="65">
        <v>75</v>
      </c>
      <c r="I68" s="65" t="s">
        <v>51</v>
      </c>
      <c r="J68" s="65" t="s">
        <v>52</v>
      </c>
      <c r="K68" s="66" t="s">
        <v>53</v>
      </c>
      <c r="L68" s="53" t="s">
        <v>102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" si="30">SUM(G63:G69)</f>
        <v>0</v>
      </c>
      <c r="H70" s="19">
        <f t="shared" ref="H70" si="31">SUM(H63:H69)</f>
        <v>75</v>
      </c>
      <c r="I70" s="19">
        <f t="shared" ref="I70" si="32">SUM(I63:I69)</f>
        <v>0</v>
      </c>
      <c r="J70" s="19">
        <f t="shared" ref="J70:L70" si="33">SUM(J63:J69)</f>
        <v>517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2" t="s">
        <v>4</v>
      </c>
      <c r="D81" s="73"/>
      <c r="E81" s="29"/>
      <c r="F81" s="30">
        <f>F70+F80</f>
        <v>590</v>
      </c>
      <c r="G81" s="30">
        <f t="shared" ref="G81" si="38">G70+G80</f>
        <v>0</v>
      </c>
      <c r="H81" s="30">
        <f t="shared" ref="H81" si="39">H70+H80</f>
        <v>75</v>
      </c>
      <c r="I81" s="30">
        <f t="shared" ref="I81" si="40">I70+I80</f>
        <v>0</v>
      </c>
      <c r="J81" s="30">
        <f t="shared" ref="J81:L81" si="41">J70+J80</f>
        <v>517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8" t="s">
        <v>113</v>
      </c>
      <c r="F82" s="37">
        <v>204</v>
      </c>
      <c r="G82" s="59" t="s">
        <v>116</v>
      </c>
      <c r="H82" s="59" t="s">
        <v>117</v>
      </c>
      <c r="I82" s="60" t="s">
        <v>118</v>
      </c>
      <c r="J82" s="37">
        <v>204</v>
      </c>
      <c r="K82" s="38">
        <v>311</v>
      </c>
      <c r="L82" s="56" t="s">
        <v>122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51" t="s">
        <v>114</v>
      </c>
      <c r="F84" s="40">
        <v>200</v>
      </c>
      <c r="G84" s="54" t="s">
        <v>119</v>
      </c>
      <c r="H84" s="54" t="s">
        <v>51</v>
      </c>
      <c r="I84" s="53" t="s">
        <v>121</v>
      </c>
      <c r="J84" s="40">
        <v>39</v>
      </c>
      <c r="K84" s="41">
        <v>685</v>
      </c>
      <c r="L84" s="57" t="s">
        <v>78</v>
      </c>
    </row>
    <row r="85" spans="1:12" ht="15.75" thickBot="1" x14ac:dyDescent="0.3">
      <c r="A85" s="23"/>
      <c r="B85" s="15"/>
      <c r="C85" s="11"/>
      <c r="D85" s="7" t="s">
        <v>22</v>
      </c>
      <c r="E85" s="61" t="s">
        <v>41</v>
      </c>
      <c r="F85" s="62">
        <v>30</v>
      </c>
      <c r="G85" s="67" t="s">
        <v>60</v>
      </c>
      <c r="H85" s="68" t="s">
        <v>61</v>
      </c>
      <c r="I85" s="68" t="s">
        <v>62</v>
      </c>
      <c r="J85" s="62">
        <v>78</v>
      </c>
      <c r="K85" s="64">
        <v>1011</v>
      </c>
      <c r="L85" s="53" t="s">
        <v>63</v>
      </c>
    </row>
    <row r="86" spans="1:12" ht="15" x14ac:dyDescent="0.25">
      <c r="A86" s="23"/>
      <c r="B86" s="15"/>
      <c r="C86" s="11"/>
      <c r="D86" s="7" t="s">
        <v>23</v>
      </c>
      <c r="E86" s="48" t="s">
        <v>70</v>
      </c>
      <c r="F86" s="40">
        <v>150</v>
      </c>
      <c r="G86" s="54" t="s">
        <v>64</v>
      </c>
      <c r="H86" s="59" t="s">
        <v>64</v>
      </c>
      <c r="I86" s="59" t="s">
        <v>64</v>
      </c>
      <c r="J86" s="60" t="s">
        <v>65</v>
      </c>
      <c r="K86" s="41">
        <v>627</v>
      </c>
      <c r="L86" s="57" t="s">
        <v>123</v>
      </c>
    </row>
    <row r="87" spans="1:12" ht="15.75" thickBot="1" x14ac:dyDescent="0.3">
      <c r="A87" s="23"/>
      <c r="B87" s="15"/>
      <c r="C87" s="11"/>
      <c r="D87" s="6"/>
      <c r="E87" s="50" t="s">
        <v>115</v>
      </c>
      <c r="F87" s="40">
        <v>100</v>
      </c>
      <c r="G87" s="57" t="s">
        <v>120</v>
      </c>
      <c r="H87" s="57" t="s">
        <v>131</v>
      </c>
      <c r="I87" s="57" t="s">
        <v>132</v>
      </c>
      <c r="J87" s="40">
        <v>79</v>
      </c>
      <c r="K87" s="41">
        <v>698</v>
      </c>
      <c r="L87" s="54" t="s">
        <v>124</v>
      </c>
    </row>
    <row r="88" spans="1:12" ht="15.75" thickBot="1" x14ac:dyDescent="0.3">
      <c r="A88" s="23"/>
      <c r="B88" s="15"/>
      <c r="C88" s="11"/>
      <c r="D88" s="6"/>
      <c r="E88" s="50" t="s">
        <v>101</v>
      </c>
      <c r="F88" s="40">
        <v>10</v>
      </c>
      <c r="G88" s="54" t="s">
        <v>51</v>
      </c>
      <c r="H88" s="53" t="s">
        <v>52</v>
      </c>
      <c r="I88" s="54" t="s">
        <v>53</v>
      </c>
      <c r="J88" s="40">
        <v>75</v>
      </c>
      <c r="K88" s="41">
        <v>96</v>
      </c>
      <c r="L88" s="53" t="s">
        <v>102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694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475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2" t="s">
        <v>4</v>
      </c>
      <c r="D100" s="73"/>
      <c r="E100" s="29"/>
      <c r="F100" s="30">
        <f>F89+F99</f>
        <v>694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475</v>
      </c>
      <c r="K100" s="30"/>
      <c r="L100" s="30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8" t="s">
        <v>133</v>
      </c>
      <c r="F101" s="37">
        <v>205</v>
      </c>
      <c r="G101" s="59" t="s">
        <v>136</v>
      </c>
      <c r="H101" s="59" t="s">
        <v>137</v>
      </c>
      <c r="I101" s="60" t="s">
        <v>138</v>
      </c>
      <c r="J101" s="37">
        <v>243</v>
      </c>
      <c r="K101" s="38">
        <v>311</v>
      </c>
      <c r="L101" s="56" t="s">
        <v>142</v>
      </c>
    </row>
    <row r="102" spans="1:12" ht="15.75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48" t="s">
        <v>134</v>
      </c>
      <c r="F103" s="40">
        <v>200</v>
      </c>
      <c r="G103" s="59" t="s">
        <v>139</v>
      </c>
      <c r="H103" s="59" t="s">
        <v>140</v>
      </c>
      <c r="I103" s="60" t="s">
        <v>141</v>
      </c>
      <c r="J103" s="40">
        <v>130</v>
      </c>
      <c r="K103" s="41">
        <v>685</v>
      </c>
      <c r="L103" s="53" t="s">
        <v>143</v>
      </c>
    </row>
    <row r="104" spans="1:12" ht="15.75" thickBot="1" x14ac:dyDescent="0.3">
      <c r="A104" s="23"/>
      <c r="B104" s="15"/>
      <c r="C104" s="11"/>
      <c r="D104" s="7" t="s">
        <v>22</v>
      </c>
      <c r="E104" s="61" t="s">
        <v>41</v>
      </c>
      <c r="F104" s="40">
        <v>30</v>
      </c>
      <c r="G104" s="67" t="s">
        <v>60</v>
      </c>
      <c r="H104" s="68" t="s">
        <v>61</v>
      </c>
      <c r="I104" s="68" t="s">
        <v>62</v>
      </c>
      <c r="J104" s="40">
        <v>78</v>
      </c>
      <c r="K104" s="41">
        <v>1011</v>
      </c>
      <c r="L104" s="53" t="s">
        <v>63</v>
      </c>
    </row>
    <row r="105" spans="1:12" ht="15.75" thickBot="1" x14ac:dyDescent="0.3">
      <c r="A105" s="23"/>
      <c r="B105" s="15"/>
      <c r="C105" s="11"/>
      <c r="D105" s="7" t="s">
        <v>23</v>
      </c>
      <c r="E105" s="48" t="s">
        <v>135</v>
      </c>
      <c r="F105" s="40">
        <v>150</v>
      </c>
      <c r="G105" s="59" t="s">
        <v>64</v>
      </c>
      <c r="H105" s="59" t="s">
        <v>64</v>
      </c>
      <c r="I105" s="60" t="s">
        <v>65</v>
      </c>
      <c r="J105" s="40">
        <v>70</v>
      </c>
      <c r="K105" s="41">
        <v>627</v>
      </c>
      <c r="L105" s="54" t="s">
        <v>144</v>
      </c>
    </row>
    <row r="106" spans="1:12" ht="15.75" thickBot="1" x14ac:dyDescent="0.3">
      <c r="A106" s="23"/>
      <c r="B106" s="15"/>
      <c r="C106" s="11"/>
      <c r="D106" s="6"/>
      <c r="E106" s="49" t="s">
        <v>84</v>
      </c>
      <c r="F106" s="40">
        <v>40</v>
      </c>
      <c r="G106" s="59" t="s">
        <v>91</v>
      </c>
      <c r="H106" s="59" t="s">
        <v>92</v>
      </c>
      <c r="I106" s="60" t="s">
        <v>93</v>
      </c>
      <c r="J106" s="40">
        <v>63</v>
      </c>
      <c r="K106" s="41">
        <v>337</v>
      </c>
      <c r="L106" s="54" t="s">
        <v>97</v>
      </c>
    </row>
    <row r="107" spans="1:12" ht="15.75" thickBot="1" x14ac:dyDescent="0.3">
      <c r="A107" s="23"/>
      <c r="B107" s="15"/>
      <c r="C107" s="11"/>
      <c r="D107" s="6"/>
      <c r="E107" s="50" t="s">
        <v>101</v>
      </c>
      <c r="F107" s="40">
        <v>10</v>
      </c>
      <c r="G107" s="54" t="s">
        <v>51</v>
      </c>
      <c r="H107" s="53" t="s">
        <v>52</v>
      </c>
      <c r="I107" s="54" t="s">
        <v>53</v>
      </c>
      <c r="J107" s="40">
        <v>75</v>
      </c>
      <c r="K107" s="41">
        <v>96</v>
      </c>
      <c r="L107" s="53" t="s">
        <v>102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635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659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7">
        <f>A101</f>
        <v>2</v>
      </c>
      <c r="B119" s="28">
        <f>B101</f>
        <v>1</v>
      </c>
      <c r="C119" s="72" t="s">
        <v>4</v>
      </c>
      <c r="D119" s="73"/>
      <c r="E119" s="29"/>
      <c r="F119" s="30">
        <f>F108+F118</f>
        <v>635</v>
      </c>
      <c r="G119" s="30">
        <f t="shared" ref="G119" si="58">G108+G118</f>
        <v>0</v>
      </c>
      <c r="H119" s="30">
        <f t="shared" ref="H119" si="59">H108+H118</f>
        <v>0</v>
      </c>
      <c r="I119" s="30">
        <f t="shared" ref="I119" si="60">I108+I118</f>
        <v>0</v>
      </c>
      <c r="J119" s="30">
        <f t="shared" ref="J119:L119" si="61">J108+J118</f>
        <v>659</v>
      </c>
      <c r="K119" s="30"/>
      <c r="L119" s="30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71" t="s">
        <v>69</v>
      </c>
      <c r="F120" s="37">
        <v>170</v>
      </c>
      <c r="G120" s="59" t="s">
        <v>147</v>
      </c>
      <c r="H120" s="59" t="s">
        <v>148</v>
      </c>
      <c r="I120" s="60" t="s">
        <v>149</v>
      </c>
      <c r="J120" s="37">
        <v>370</v>
      </c>
      <c r="K120" s="38">
        <v>366</v>
      </c>
      <c r="L120" s="56" t="s">
        <v>155</v>
      </c>
    </row>
    <row r="121" spans="1:12" ht="15.75" thickBot="1" x14ac:dyDescent="0.3">
      <c r="A121" s="14"/>
      <c r="B121" s="15"/>
      <c r="C121" s="11"/>
      <c r="D121" s="6"/>
      <c r="E121" s="51" t="s">
        <v>145</v>
      </c>
      <c r="F121" s="40">
        <v>30</v>
      </c>
      <c r="G121" s="54" t="s">
        <v>150</v>
      </c>
      <c r="H121" s="54" t="s">
        <v>151</v>
      </c>
      <c r="I121" s="54" t="s">
        <v>152</v>
      </c>
      <c r="J121" s="40">
        <v>85</v>
      </c>
      <c r="K121" s="41">
        <v>1025</v>
      </c>
      <c r="L121" s="53" t="s">
        <v>156</v>
      </c>
    </row>
    <row r="122" spans="1:12" ht="15" x14ac:dyDescent="0.25">
      <c r="A122" s="14"/>
      <c r="B122" s="15"/>
      <c r="C122" s="11"/>
      <c r="D122" s="7" t="s">
        <v>21</v>
      </c>
      <c r="E122" s="48" t="s">
        <v>146</v>
      </c>
      <c r="F122" s="40">
        <v>210</v>
      </c>
      <c r="G122" s="69" t="s">
        <v>125</v>
      </c>
      <c r="H122" s="69" t="s">
        <v>126</v>
      </c>
      <c r="I122" s="70" t="s">
        <v>121</v>
      </c>
      <c r="J122" s="40">
        <v>39</v>
      </c>
      <c r="K122" s="41">
        <v>685</v>
      </c>
      <c r="L122" s="57" t="s">
        <v>78</v>
      </c>
    </row>
    <row r="123" spans="1:12" ht="15.75" thickBot="1" x14ac:dyDescent="0.3">
      <c r="A123" s="14"/>
      <c r="B123" s="15"/>
      <c r="C123" s="11"/>
      <c r="D123" s="7" t="s">
        <v>22</v>
      </c>
      <c r="E123" s="61" t="s">
        <v>41</v>
      </c>
      <c r="F123" s="40">
        <v>30</v>
      </c>
      <c r="G123" s="62" t="s">
        <v>60</v>
      </c>
      <c r="H123" s="62" t="s">
        <v>61</v>
      </c>
      <c r="I123" s="64" t="s">
        <v>62</v>
      </c>
      <c r="J123" s="40">
        <v>78</v>
      </c>
      <c r="K123" s="41">
        <v>1011</v>
      </c>
      <c r="L123" s="53" t="s">
        <v>63</v>
      </c>
    </row>
    <row r="124" spans="1:12" ht="15" x14ac:dyDescent="0.25">
      <c r="A124" s="14"/>
      <c r="B124" s="15"/>
      <c r="C124" s="11"/>
      <c r="D124" s="7" t="s">
        <v>23</v>
      </c>
      <c r="E124" s="48" t="s">
        <v>70</v>
      </c>
      <c r="F124" s="40">
        <v>150</v>
      </c>
      <c r="G124" s="59" t="s">
        <v>64</v>
      </c>
      <c r="H124" s="59" t="s">
        <v>64</v>
      </c>
      <c r="I124" s="60" t="s">
        <v>65</v>
      </c>
      <c r="J124" s="40">
        <v>72</v>
      </c>
      <c r="K124" s="41">
        <v>627</v>
      </c>
      <c r="L124" s="57" t="s">
        <v>154</v>
      </c>
    </row>
    <row r="125" spans="1:12" ht="15.75" thickBot="1" x14ac:dyDescent="0.3">
      <c r="A125" s="14"/>
      <c r="B125" s="15"/>
      <c r="C125" s="11"/>
      <c r="D125" s="6"/>
      <c r="E125" s="50" t="s">
        <v>101</v>
      </c>
      <c r="F125" s="40">
        <v>10</v>
      </c>
      <c r="G125" s="54" t="s">
        <v>51</v>
      </c>
      <c r="H125" s="53" t="s">
        <v>52</v>
      </c>
      <c r="I125" s="54" t="s">
        <v>153</v>
      </c>
      <c r="J125" s="40">
        <v>75</v>
      </c>
      <c r="K125" s="41">
        <v>96</v>
      </c>
      <c r="L125" s="53" t="s">
        <v>102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719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72" t="s">
        <v>4</v>
      </c>
      <c r="D138" s="73"/>
      <c r="E138" s="29"/>
      <c r="F138" s="30">
        <f>F127+F137</f>
        <v>600</v>
      </c>
      <c r="G138" s="30">
        <f t="shared" ref="G138" si="66">G127+G137</f>
        <v>0</v>
      </c>
      <c r="H138" s="30">
        <f t="shared" ref="H138" si="67">H127+H137</f>
        <v>0</v>
      </c>
      <c r="I138" s="30">
        <f t="shared" ref="I138" si="68">I127+I137</f>
        <v>0</v>
      </c>
      <c r="J138" s="30">
        <f t="shared" ref="J138:L138" si="69">J127+J137</f>
        <v>719</v>
      </c>
      <c r="K138" s="30"/>
      <c r="L138" s="30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8" t="s">
        <v>157</v>
      </c>
      <c r="F139" s="37">
        <v>205</v>
      </c>
      <c r="G139" s="59" t="s">
        <v>159</v>
      </c>
      <c r="H139" s="59" t="s">
        <v>160</v>
      </c>
      <c r="I139" s="60" t="s">
        <v>161</v>
      </c>
      <c r="J139" s="37">
        <v>241</v>
      </c>
      <c r="K139" s="38">
        <v>311</v>
      </c>
      <c r="L139" s="56" t="s">
        <v>166</v>
      </c>
    </row>
    <row r="140" spans="1:12" ht="15.75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48" t="s">
        <v>158</v>
      </c>
      <c r="F141" s="40">
        <v>200</v>
      </c>
      <c r="G141" s="59" t="s">
        <v>88</v>
      </c>
      <c r="H141" s="59" t="s">
        <v>89</v>
      </c>
      <c r="I141" s="60" t="s">
        <v>162</v>
      </c>
      <c r="J141" s="40">
        <v>142</v>
      </c>
      <c r="K141" s="41">
        <v>685</v>
      </c>
      <c r="L141" s="54" t="s">
        <v>167</v>
      </c>
    </row>
    <row r="142" spans="1:12" ht="15.75" customHeight="1" thickBot="1" x14ac:dyDescent="0.3">
      <c r="A142" s="23"/>
      <c r="B142" s="15"/>
      <c r="C142" s="11"/>
      <c r="D142" s="7" t="s">
        <v>22</v>
      </c>
      <c r="E142" s="61" t="s">
        <v>41</v>
      </c>
      <c r="F142" s="40">
        <v>30</v>
      </c>
      <c r="G142" s="62" t="s">
        <v>60</v>
      </c>
      <c r="H142" s="62" t="s">
        <v>61</v>
      </c>
      <c r="I142" s="64" t="s">
        <v>62</v>
      </c>
      <c r="J142" s="40">
        <v>78</v>
      </c>
      <c r="K142" s="41">
        <v>1011</v>
      </c>
      <c r="L142" s="53" t="s">
        <v>63</v>
      </c>
    </row>
    <row r="143" spans="1:12" ht="15" x14ac:dyDescent="0.25">
      <c r="A143" s="23"/>
      <c r="B143" s="15"/>
      <c r="C143" s="11"/>
      <c r="D143" s="7" t="s">
        <v>23</v>
      </c>
      <c r="E143" s="48" t="s">
        <v>100</v>
      </c>
      <c r="F143" s="40">
        <v>150</v>
      </c>
      <c r="G143" s="53" t="s">
        <v>163</v>
      </c>
      <c r="H143" s="54" t="s">
        <v>164</v>
      </c>
      <c r="I143" s="53" t="s">
        <v>165</v>
      </c>
      <c r="J143" s="40">
        <v>118</v>
      </c>
      <c r="K143" s="41">
        <v>627</v>
      </c>
      <c r="L143" s="54" t="s">
        <v>168</v>
      </c>
    </row>
    <row r="144" spans="1:12" ht="15.75" thickBot="1" x14ac:dyDescent="0.3">
      <c r="A144" s="23"/>
      <c r="B144" s="15"/>
      <c r="C144" s="11"/>
      <c r="D144" s="6"/>
      <c r="E144" s="50" t="s">
        <v>101</v>
      </c>
      <c r="F144" s="40">
        <v>10</v>
      </c>
      <c r="G144" s="54" t="s">
        <v>51</v>
      </c>
      <c r="H144" s="53" t="s">
        <v>52</v>
      </c>
      <c r="I144" s="54" t="s">
        <v>153</v>
      </c>
      <c r="J144" s="40">
        <v>75</v>
      </c>
      <c r="K144" s="41">
        <v>96</v>
      </c>
      <c r="L144" s="53" t="s">
        <v>102</v>
      </c>
    </row>
    <row r="145" spans="1:12" ht="15" x14ac:dyDescent="0.25">
      <c r="A145" s="23"/>
      <c r="B145" s="15"/>
      <c r="C145" s="11"/>
      <c r="D145" s="6"/>
      <c r="E145" s="51" t="s">
        <v>43</v>
      </c>
      <c r="F145" s="40">
        <v>20</v>
      </c>
      <c r="G145" s="53" t="s">
        <v>47</v>
      </c>
      <c r="H145" s="57" t="s">
        <v>67</v>
      </c>
      <c r="I145" s="40">
        <v>0</v>
      </c>
      <c r="J145" s="40">
        <v>73</v>
      </c>
      <c r="K145" s="41">
        <v>97</v>
      </c>
      <c r="L145" s="54" t="s">
        <v>68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727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72" t="s">
        <v>4</v>
      </c>
      <c r="D157" s="73"/>
      <c r="E157" s="29"/>
      <c r="F157" s="30">
        <f>F146+F156</f>
        <v>615</v>
      </c>
      <c r="G157" s="30">
        <f t="shared" ref="G157" si="74">G146+G156</f>
        <v>0</v>
      </c>
      <c r="H157" s="30">
        <f t="shared" ref="H157" si="75">H146+H156</f>
        <v>0</v>
      </c>
      <c r="I157" s="30">
        <f t="shared" ref="I157" si="76">I146+I156</f>
        <v>0</v>
      </c>
      <c r="J157" s="30">
        <f t="shared" ref="J157:L157" si="77">J146+J156</f>
        <v>727</v>
      </c>
      <c r="K157" s="30"/>
      <c r="L157" s="30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8" t="s">
        <v>169</v>
      </c>
      <c r="F158" s="37">
        <v>150</v>
      </c>
      <c r="G158" s="59" t="s">
        <v>177</v>
      </c>
      <c r="H158" s="59" t="s">
        <v>178</v>
      </c>
      <c r="I158" s="60" t="s">
        <v>179</v>
      </c>
      <c r="J158" s="37">
        <v>229</v>
      </c>
      <c r="K158" s="38">
        <v>340</v>
      </c>
      <c r="L158" s="56" t="s">
        <v>171</v>
      </c>
    </row>
    <row r="159" spans="1:12" ht="15.75" thickBot="1" x14ac:dyDescent="0.3">
      <c r="A159" s="23"/>
      <c r="B159" s="15"/>
      <c r="C159" s="11"/>
      <c r="D159" s="6"/>
      <c r="E159" s="51" t="s">
        <v>170</v>
      </c>
      <c r="F159" s="40">
        <v>60</v>
      </c>
      <c r="G159" s="54" t="s">
        <v>180</v>
      </c>
      <c r="H159" s="54" t="s">
        <v>181</v>
      </c>
      <c r="I159" s="53" t="s">
        <v>182</v>
      </c>
      <c r="J159" s="40">
        <v>7</v>
      </c>
      <c r="K159" s="41">
        <v>576</v>
      </c>
      <c r="L159" s="57" t="s">
        <v>172</v>
      </c>
    </row>
    <row r="160" spans="1:12" ht="15" x14ac:dyDescent="0.25">
      <c r="A160" s="23"/>
      <c r="B160" s="15"/>
      <c r="C160" s="11"/>
      <c r="D160" s="7" t="s">
        <v>21</v>
      </c>
      <c r="E160" s="48" t="s">
        <v>39</v>
      </c>
      <c r="F160" s="40">
        <v>200</v>
      </c>
      <c r="G160" s="59" t="s">
        <v>45</v>
      </c>
      <c r="H160" s="59" t="s">
        <v>57</v>
      </c>
      <c r="I160" s="60" t="s">
        <v>77</v>
      </c>
      <c r="J160" s="40">
        <v>150</v>
      </c>
      <c r="K160" s="41">
        <v>692</v>
      </c>
      <c r="L160" s="54" t="s">
        <v>59</v>
      </c>
    </row>
    <row r="161" spans="1:12" ht="15.75" thickBot="1" x14ac:dyDescent="0.3">
      <c r="A161" s="23"/>
      <c r="B161" s="15"/>
      <c r="C161" s="11"/>
      <c r="D161" s="7" t="s">
        <v>22</v>
      </c>
      <c r="E161" s="61" t="s">
        <v>41</v>
      </c>
      <c r="F161" s="40">
        <v>30</v>
      </c>
      <c r="G161" s="62" t="s">
        <v>60</v>
      </c>
      <c r="H161" s="62" t="s">
        <v>61</v>
      </c>
      <c r="I161" s="64" t="s">
        <v>62</v>
      </c>
      <c r="J161" s="40">
        <v>78</v>
      </c>
      <c r="K161" s="41">
        <v>1011</v>
      </c>
      <c r="L161" s="53" t="s">
        <v>63</v>
      </c>
    </row>
    <row r="162" spans="1:12" ht="15" x14ac:dyDescent="0.25">
      <c r="A162" s="23"/>
      <c r="B162" s="15"/>
      <c r="C162" s="11"/>
      <c r="D162" s="7" t="s">
        <v>23</v>
      </c>
      <c r="E162" s="48" t="s">
        <v>40</v>
      </c>
      <c r="F162" s="40">
        <v>150</v>
      </c>
      <c r="G162" s="59" t="s">
        <v>174</v>
      </c>
      <c r="H162" s="59" t="s">
        <v>175</v>
      </c>
      <c r="I162" s="60" t="s">
        <v>176</v>
      </c>
      <c r="J162" s="40">
        <v>86</v>
      </c>
      <c r="K162" s="41">
        <v>627</v>
      </c>
      <c r="L162" s="57" t="s">
        <v>173</v>
      </c>
    </row>
    <row r="163" spans="1:12" ht="15.75" thickBot="1" x14ac:dyDescent="0.3">
      <c r="A163" s="23"/>
      <c r="B163" s="15"/>
      <c r="C163" s="11"/>
      <c r="D163" s="6"/>
      <c r="E163" s="50" t="s">
        <v>101</v>
      </c>
      <c r="F163" s="40">
        <v>10</v>
      </c>
      <c r="G163" s="65" t="s">
        <v>51</v>
      </c>
      <c r="H163" s="65" t="s">
        <v>52</v>
      </c>
      <c r="I163" s="66" t="s">
        <v>53</v>
      </c>
      <c r="J163" s="40">
        <v>75</v>
      </c>
      <c r="K163" s="41">
        <v>96</v>
      </c>
      <c r="L163" s="53" t="s">
        <v>102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625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72" t="s">
        <v>4</v>
      </c>
      <c r="D176" s="73"/>
      <c r="E176" s="29"/>
      <c r="F176" s="30">
        <f>F165+F175</f>
        <v>600</v>
      </c>
      <c r="G176" s="30">
        <f t="shared" ref="G176" si="82">G165+G175</f>
        <v>0</v>
      </c>
      <c r="H176" s="30">
        <f t="shared" ref="H176" si="83">H165+H175</f>
        <v>0</v>
      </c>
      <c r="I176" s="30">
        <f t="shared" ref="I176" si="84">I165+I175</f>
        <v>0</v>
      </c>
      <c r="J176" s="30">
        <f t="shared" ref="J176:L176" si="85">J165+J175</f>
        <v>625</v>
      </c>
      <c r="K176" s="30"/>
      <c r="L176" s="30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8" t="s">
        <v>183</v>
      </c>
      <c r="F177" s="37">
        <v>205</v>
      </c>
      <c r="G177" s="59" t="s">
        <v>185</v>
      </c>
      <c r="H177" s="59" t="s">
        <v>186</v>
      </c>
      <c r="I177" s="60" t="s">
        <v>187</v>
      </c>
      <c r="J177" s="37">
        <v>214</v>
      </c>
      <c r="K177" s="38">
        <v>311</v>
      </c>
      <c r="L177" s="56" t="s">
        <v>188</v>
      </c>
    </row>
    <row r="178" spans="1:12" ht="15.75" thickBot="1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48" t="s">
        <v>184</v>
      </c>
      <c r="F179" s="40">
        <v>200</v>
      </c>
      <c r="G179" s="59">
        <v>39</v>
      </c>
      <c r="H179" s="59" t="s">
        <v>119</v>
      </c>
      <c r="I179" s="59" t="s">
        <v>51</v>
      </c>
      <c r="J179" s="60" t="s">
        <v>121</v>
      </c>
      <c r="K179" s="41">
        <v>685</v>
      </c>
      <c r="L179" s="57" t="s">
        <v>78</v>
      </c>
    </row>
    <row r="180" spans="1:12" ht="15.75" thickBot="1" x14ac:dyDescent="0.3">
      <c r="A180" s="23"/>
      <c r="B180" s="15"/>
      <c r="C180" s="11"/>
      <c r="D180" s="7" t="s">
        <v>22</v>
      </c>
      <c r="E180" s="61" t="s">
        <v>41</v>
      </c>
      <c r="F180" s="40">
        <v>30</v>
      </c>
      <c r="G180" s="62" t="s">
        <v>60</v>
      </c>
      <c r="H180" s="62" t="s">
        <v>61</v>
      </c>
      <c r="I180" s="64" t="s">
        <v>62</v>
      </c>
      <c r="J180" s="40">
        <v>78</v>
      </c>
      <c r="K180" s="41">
        <v>1011</v>
      </c>
      <c r="L180" s="53" t="s">
        <v>63</v>
      </c>
    </row>
    <row r="181" spans="1:12" ht="15.75" thickBot="1" x14ac:dyDescent="0.3">
      <c r="A181" s="23"/>
      <c r="B181" s="15"/>
      <c r="C181" s="11"/>
      <c r="D181" s="7" t="s">
        <v>23</v>
      </c>
      <c r="E181" s="48" t="s">
        <v>70</v>
      </c>
      <c r="F181" s="40">
        <v>150</v>
      </c>
      <c r="G181" s="53" t="s">
        <v>60</v>
      </c>
      <c r="H181" s="54" t="s">
        <v>79</v>
      </c>
      <c r="I181" s="57" t="s">
        <v>80</v>
      </c>
      <c r="J181" s="40">
        <v>144</v>
      </c>
      <c r="K181" s="41">
        <v>627</v>
      </c>
      <c r="L181" s="54" t="s">
        <v>189</v>
      </c>
    </row>
    <row r="182" spans="1:12" ht="15.75" thickBot="1" x14ac:dyDescent="0.3">
      <c r="A182" s="23"/>
      <c r="B182" s="15"/>
      <c r="C182" s="11"/>
      <c r="D182" s="6"/>
      <c r="E182" s="49" t="s">
        <v>115</v>
      </c>
      <c r="F182" s="40">
        <v>100</v>
      </c>
      <c r="G182" s="59" t="s">
        <v>120</v>
      </c>
      <c r="H182" s="59" t="s">
        <v>131</v>
      </c>
      <c r="I182" s="60" t="s">
        <v>132</v>
      </c>
      <c r="J182" s="40">
        <v>79</v>
      </c>
      <c r="K182" s="41">
        <v>698</v>
      </c>
      <c r="L182" s="54" t="s">
        <v>124</v>
      </c>
    </row>
    <row r="183" spans="1:12" ht="15.75" thickBot="1" x14ac:dyDescent="0.3">
      <c r="A183" s="23"/>
      <c r="B183" s="15"/>
      <c r="C183" s="11"/>
      <c r="D183" s="6"/>
      <c r="E183" s="50" t="s">
        <v>101</v>
      </c>
      <c r="F183" s="40">
        <v>10</v>
      </c>
      <c r="G183" s="65" t="s">
        <v>51</v>
      </c>
      <c r="H183" s="65" t="s">
        <v>52</v>
      </c>
      <c r="I183" s="66" t="s">
        <v>53</v>
      </c>
      <c r="J183" s="40">
        <v>75</v>
      </c>
      <c r="K183" s="41">
        <v>96</v>
      </c>
      <c r="L183" s="53" t="s">
        <v>102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695</v>
      </c>
      <c r="G184" s="19">
        <f t="shared" ref="G184:J184" si="86">SUM(G177:G183)</f>
        <v>39</v>
      </c>
      <c r="H184" s="19">
        <f t="shared" si="86"/>
        <v>0</v>
      </c>
      <c r="I184" s="19">
        <f t="shared" si="86"/>
        <v>0</v>
      </c>
      <c r="J184" s="19">
        <f t="shared" si="86"/>
        <v>590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2" t="s">
        <v>4</v>
      </c>
      <c r="D195" s="73"/>
      <c r="E195" s="29"/>
      <c r="F195" s="30">
        <f>F184+F194</f>
        <v>695</v>
      </c>
      <c r="G195" s="30">
        <f t="shared" ref="G195" si="90">G184+G194</f>
        <v>39</v>
      </c>
      <c r="H195" s="30">
        <f t="shared" ref="H195" si="91">H184+H194</f>
        <v>0</v>
      </c>
      <c r="I195" s="30">
        <f t="shared" ref="I195" si="92">I184+I194</f>
        <v>0</v>
      </c>
      <c r="J195" s="30">
        <f t="shared" ref="J195:L195" si="93">J184+J194</f>
        <v>590</v>
      </c>
      <c r="K195" s="30"/>
      <c r="L195" s="30">
        <f t="shared" si="93"/>
        <v>0</v>
      </c>
    </row>
    <row r="196" spans="1:12" ht="12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48" t="s">
        <v>38</v>
      </c>
      <c r="F196" s="37">
        <v>205</v>
      </c>
      <c r="G196" s="52" t="s">
        <v>44</v>
      </c>
      <c r="H196" s="52" t="s">
        <v>48</v>
      </c>
      <c r="I196" s="55" t="s">
        <v>55</v>
      </c>
      <c r="J196" s="37">
        <v>201</v>
      </c>
      <c r="K196" s="38">
        <v>311</v>
      </c>
      <c r="L196" s="56" t="s">
        <v>56</v>
      </c>
    </row>
    <row r="197" spans="1:12" ht="15.75" thickBot="1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48" t="s">
        <v>39</v>
      </c>
      <c r="F198" s="40">
        <v>200</v>
      </c>
      <c r="G198" s="53" t="s">
        <v>45</v>
      </c>
      <c r="H198" s="54" t="s">
        <v>57</v>
      </c>
      <c r="I198" s="54" t="s">
        <v>58</v>
      </c>
      <c r="J198" s="40">
        <v>150</v>
      </c>
      <c r="K198" s="41">
        <v>692</v>
      </c>
      <c r="L198" s="54" t="s">
        <v>59</v>
      </c>
    </row>
    <row r="199" spans="1:12" ht="15.75" thickBot="1" x14ac:dyDescent="0.3">
      <c r="A199" s="23"/>
      <c r="B199" s="15"/>
      <c r="C199" s="11"/>
      <c r="D199" s="7" t="s">
        <v>22</v>
      </c>
      <c r="E199" s="50" t="s">
        <v>41</v>
      </c>
      <c r="F199" s="40">
        <v>30</v>
      </c>
      <c r="G199" s="53" t="s">
        <v>60</v>
      </c>
      <c r="H199" s="54" t="s">
        <v>61</v>
      </c>
      <c r="I199" s="57" t="s">
        <v>62</v>
      </c>
      <c r="J199" s="40">
        <v>78</v>
      </c>
      <c r="K199" s="41">
        <v>1011</v>
      </c>
      <c r="L199" s="53" t="s">
        <v>63</v>
      </c>
    </row>
    <row r="200" spans="1:12" ht="15" x14ac:dyDescent="0.25">
      <c r="A200" s="23"/>
      <c r="B200" s="15"/>
      <c r="C200" s="11"/>
      <c r="D200" s="7" t="s">
        <v>23</v>
      </c>
      <c r="E200" s="48" t="s">
        <v>40</v>
      </c>
      <c r="F200" s="40">
        <v>150</v>
      </c>
      <c r="G200" s="54" t="s">
        <v>64</v>
      </c>
      <c r="H200" s="54" t="s">
        <v>64</v>
      </c>
      <c r="I200" s="57" t="s">
        <v>65</v>
      </c>
      <c r="J200" s="40">
        <v>70</v>
      </c>
      <c r="K200" s="41">
        <v>627</v>
      </c>
      <c r="L200" s="57" t="s">
        <v>66</v>
      </c>
    </row>
    <row r="201" spans="1:12" ht="15.75" thickBot="1" x14ac:dyDescent="0.3">
      <c r="A201" s="23"/>
      <c r="B201" s="15"/>
      <c r="C201" s="11"/>
      <c r="D201" s="6"/>
      <c r="E201" s="50" t="s">
        <v>43</v>
      </c>
      <c r="F201" s="40">
        <v>20</v>
      </c>
      <c r="G201" s="53" t="s">
        <v>47</v>
      </c>
      <c r="H201" s="53" t="s">
        <v>67</v>
      </c>
      <c r="I201" s="40">
        <v>0</v>
      </c>
      <c r="J201" s="40">
        <v>73</v>
      </c>
      <c r="K201" s="41">
        <v>97</v>
      </c>
      <c r="L201" s="54" t="s">
        <v>68</v>
      </c>
    </row>
    <row r="202" spans="1:12" ht="15" x14ac:dyDescent="0.25">
      <c r="A202" s="23"/>
      <c r="B202" s="15"/>
      <c r="C202" s="11"/>
      <c r="D202" s="6"/>
      <c r="E202" s="51" t="s">
        <v>42</v>
      </c>
      <c r="F202" s="40">
        <v>10</v>
      </c>
      <c r="G202" s="54" t="s">
        <v>51</v>
      </c>
      <c r="H202" s="53" t="s">
        <v>52</v>
      </c>
      <c r="I202" s="54" t="s">
        <v>53</v>
      </c>
      <c r="J202" s="40">
        <v>75</v>
      </c>
      <c r="K202" s="41">
        <v>96</v>
      </c>
      <c r="L202" s="53" t="s">
        <v>54</v>
      </c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615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647</v>
      </c>
      <c r="K203" s="25"/>
      <c r="L203" s="19">
        <f t="shared" ref="L203" si="95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6">SUM(G204:G212)</f>
        <v>0</v>
      </c>
      <c r="H213" s="19">
        <f t="shared" si="96"/>
        <v>0</v>
      </c>
      <c r="I213" s="19">
        <f t="shared" si="96"/>
        <v>0</v>
      </c>
      <c r="J213" s="19">
        <f t="shared" si="96"/>
        <v>0</v>
      </c>
      <c r="K213" s="25"/>
      <c r="L213" s="19">
        <f t="shared" ref="L213" si="97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2" t="s">
        <v>4</v>
      </c>
      <c r="D214" s="73"/>
      <c r="E214" s="29"/>
      <c r="F214" s="30">
        <f>F203+F213</f>
        <v>615</v>
      </c>
      <c r="G214" s="30">
        <f t="shared" ref="G214:J214" si="98">G203+G213</f>
        <v>0</v>
      </c>
      <c r="H214" s="30">
        <f t="shared" si="98"/>
        <v>0</v>
      </c>
      <c r="I214" s="30">
        <f t="shared" si="98"/>
        <v>0</v>
      </c>
      <c r="J214" s="30">
        <f t="shared" si="98"/>
        <v>647</v>
      </c>
      <c r="K214" s="30"/>
      <c r="L214" s="30">
        <f t="shared" ref="L214" si="99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 t="s">
        <v>69</v>
      </c>
      <c r="F215" s="37">
        <v>170</v>
      </c>
      <c r="G215" s="59" t="s">
        <v>73</v>
      </c>
      <c r="H215" s="59" t="s">
        <v>74</v>
      </c>
      <c r="I215" s="60" t="s">
        <v>75</v>
      </c>
      <c r="J215" s="37">
        <v>370</v>
      </c>
      <c r="K215" s="38">
        <v>366</v>
      </c>
      <c r="L215" s="56" t="s">
        <v>76</v>
      </c>
    </row>
    <row r="216" spans="1:12" ht="15.75" thickBot="1" x14ac:dyDescent="0.3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58" t="s">
        <v>71</v>
      </c>
      <c r="F217" s="40">
        <v>210</v>
      </c>
      <c r="G217" s="69" t="s">
        <v>125</v>
      </c>
      <c r="H217" s="69" t="s">
        <v>126</v>
      </c>
      <c r="I217" s="70" t="s">
        <v>121</v>
      </c>
      <c r="J217" s="54">
        <v>39</v>
      </c>
      <c r="K217" s="41">
        <v>685</v>
      </c>
      <c r="L217" s="57" t="s">
        <v>78</v>
      </c>
    </row>
    <row r="218" spans="1:12" ht="15.75" thickBot="1" x14ac:dyDescent="0.3">
      <c r="A218" s="14"/>
      <c r="B218" s="15"/>
      <c r="C218" s="11"/>
      <c r="D218" s="7" t="s">
        <v>22</v>
      </c>
      <c r="E218" s="50" t="s">
        <v>41</v>
      </c>
      <c r="F218" s="40">
        <v>30</v>
      </c>
      <c r="G218" s="53" t="s">
        <v>60</v>
      </c>
      <c r="H218" s="54" t="s">
        <v>61</v>
      </c>
      <c r="I218" s="57" t="s">
        <v>62</v>
      </c>
      <c r="J218" s="40">
        <v>78</v>
      </c>
      <c r="K218" s="41">
        <v>1011</v>
      </c>
      <c r="L218" s="53" t="s">
        <v>63</v>
      </c>
    </row>
    <row r="219" spans="1:12" ht="15" x14ac:dyDescent="0.25">
      <c r="A219" s="14"/>
      <c r="B219" s="15"/>
      <c r="C219" s="11"/>
      <c r="D219" s="7" t="s">
        <v>23</v>
      </c>
      <c r="E219" s="48" t="s">
        <v>70</v>
      </c>
      <c r="F219" s="40">
        <v>150</v>
      </c>
      <c r="G219" s="53" t="s">
        <v>60</v>
      </c>
      <c r="H219" s="54" t="s">
        <v>79</v>
      </c>
      <c r="I219" s="57" t="s">
        <v>80</v>
      </c>
      <c r="J219" s="40">
        <v>144</v>
      </c>
      <c r="K219" s="41">
        <v>627</v>
      </c>
      <c r="L219" s="54" t="s">
        <v>81</v>
      </c>
    </row>
    <row r="220" spans="1:12" ht="15.75" thickBot="1" x14ac:dyDescent="0.3">
      <c r="A220" s="14"/>
      <c r="B220" s="15"/>
      <c r="C220" s="11"/>
      <c r="D220" s="6"/>
      <c r="E220" s="49" t="s">
        <v>72</v>
      </c>
      <c r="F220" s="40">
        <v>50</v>
      </c>
      <c r="G220" s="54" t="s">
        <v>127</v>
      </c>
      <c r="H220" s="53" t="s">
        <v>128</v>
      </c>
      <c r="I220" s="54" t="s">
        <v>129</v>
      </c>
      <c r="J220" s="40">
        <v>128</v>
      </c>
      <c r="K220" s="41">
        <v>96</v>
      </c>
      <c r="L220" s="53" t="s">
        <v>54</v>
      </c>
    </row>
    <row r="221" spans="1:12" ht="15" x14ac:dyDescent="0.25">
      <c r="A221" s="14"/>
      <c r="B221" s="15"/>
      <c r="C221" s="11"/>
      <c r="D221" s="6"/>
      <c r="E221" s="51" t="s">
        <v>42</v>
      </c>
      <c r="F221" s="40">
        <v>10</v>
      </c>
      <c r="G221" s="54" t="s">
        <v>51</v>
      </c>
      <c r="H221" s="53" t="s">
        <v>52</v>
      </c>
      <c r="I221" s="54" t="s">
        <v>53</v>
      </c>
      <c r="J221" s="40">
        <v>75</v>
      </c>
      <c r="K221" s="41">
        <v>96</v>
      </c>
      <c r="L221" s="53" t="s">
        <v>130</v>
      </c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620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834</v>
      </c>
      <c r="K222" s="25"/>
      <c r="L222" s="19">
        <f t="shared" ref="L222" si="101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2" t="s">
        <v>4</v>
      </c>
      <c r="D233" s="73"/>
      <c r="E233" s="29"/>
      <c r="F233" s="30">
        <f>F222+F232</f>
        <v>620</v>
      </c>
      <c r="G233" s="30">
        <f t="shared" ref="G233:J233" si="104">G222+G232</f>
        <v>0</v>
      </c>
      <c r="H233" s="30">
        <f t="shared" si="104"/>
        <v>0</v>
      </c>
      <c r="I233" s="30">
        <f t="shared" si="104"/>
        <v>0</v>
      </c>
      <c r="J233" s="30">
        <f t="shared" si="104"/>
        <v>834</v>
      </c>
      <c r="K233" s="30"/>
      <c r="L233" s="30">
        <f t="shared" ref="L233" si="105">L222+L232</f>
        <v>0</v>
      </c>
    </row>
    <row r="234" spans="1:12" ht="15" x14ac:dyDescent="0.25">
      <c r="A234" s="20">
        <v>3</v>
      </c>
      <c r="B234" s="21">
        <v>3</v>
      </c>
      <c r="C234" s="22" t="s">
        <v>19</v>
      </c>
      <c r="D234" s="5" t="s">
        <v>20</v>
      </c>
      <c r="E234" s="48" t="s">
        <v>82</v>
      </c>
      <c r="F234" s="37">
        <v>205</v>
      </c>
      <c r="G234" s="59" t="s">
        <v>85</v>
      </c>
      <c r="H234" s="59" t="s">
        <v>86</v>
      </c>
      <c r="I234" s="60" t="s">
        <v>87</v>
      </c>
      <c r="J234" s="37">
        <v>195</v>
      </c>
      <c r="K234" s="38">
        <v>311</v>
      </c>
      <c r="L234" s="56" t="s">
        <v>94</v>
      </c>
    </row>
    <row r="235" spans="1:12" ht="15.75" thickBot="1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5" x14ac:dyDescent="0.25">
      <c r="A236" s="23"/>
      <c r="B236" s="15"/>
      <c r="C236" s="11"/>
      <c r="D236" s="7" t="s">
        <v>21</v>
      </c>
      <c r="E236" s="48" t="s">
        <v>83</v>
      </c>
      <c r="F236" s="40">
        <v>200</v>
      </c>
      <c r="G236" s="59" t="s">
        <v>88</v>
      </c>
      <c r="H236" s="59" t="s">
        <v>89</v>
      </c>
      <c r="I236" s="60" t="s">
        <v>90</v>
      </c>
      <c r="J236" s="40">
        <v>142</v>
      </c>
      <c r="K236" s="41">
        <v>693</v>
      </c>
      <c r="L236" s="57" t="s">
        <v>95</v>
      </c>
    </row>
    <row r="237" spans="1:12" ht="15.75" thickBot="1" x14ac:dyDescent="0.3">
      <c r="A237" s="23"/>
      <c r="B237" s="15"/>
      <c r="C237" s="11"/>
      <c r="D237" s="7" t="s">
        <v>22</v>
      </c>
      <c r="E237" s="50" t="s">
        <v>41</v>
      </c>
      <c r="F237" s="40">
        <v>30</v>
      </c>
      <c r="G237" s="53" t="s">
        <v>60</v>
      </c>
      <c r="H237" s="54" t="s">
        <v>61</v>
      </c>
      <c r="I237" s="57" t="s">
        <v>62</v>
      </c>
      <c r="J237" s="40">
        <v>78</v>
      </c>
      <c r="K237" s="41">
        <v>1011</v>
      </c>
      <c r="L237" s="53" t="s">
        <v>63</v>
      </c>
    </row>
    <row r="238" spans="1:12" ht="15.75" thickBot="1" x14ac:dyDescent="0.3">
      <c r="A238" s="23"/>
      <c r="B238" s="15"/>
      <c r="C238" s="11"/>
      <c r="D238" s="7" t="s">
        <v>23</v>
      </c>
      <c r="E238" s="48" t="s">
        <v>40</v>
      </c>
      <c r="F238" s="40">
        <v>150</v>
      </c>
      <c r="G238" s="54" t="s">
        <v>64</v>
      </c>
      <c r="H238" s="54" t="s">
        <v>64</v>
      </c>
      <c r="I238" s="57" t="s">
        <v>65</v>
      </c>
      <c r="J238" s="40">
        <v>70</v>
      </c>
      <c r="K238" s="41">
        <v>627</v>
      </c>
      <c r="L238" s="57" t="s">
        <v>96</v>
      </c>
    </row>
    <row r="239" spans="1:12" ht="15.75" thickBot="1" x14ac:dyDescent="0.3">
      <c r="A239" s="23"/>
      <c r="B239" s="15"/>
      <c r="C239" s="11"/>
      <c r="D239" s="6"/>
      <c r="E239" s="49" t="s">
        <v>84</v>
      </c>
      <c r="F239" s="40">
        <v>40</v>
      </c>
      <c r="G239" s="59" t="s">
        <v>91</v>
      </c>
      <c r="H239" s="59" t="s">
        <v>92</v>
      </c>
      <c r="I239" s="60" t="s">
        <v>93</v>
      </c>
      <c r="J239" s="40">
        <v>63</v>
      </c>
      <c r="K239" s="41">
        <v>337</v>
      </c>
      <c r="L239" s="54" t="s">
        <v>97</v>
      </c>
    </row>
    <row r="240" spans="1:12" ht="15" x14ac:dyDescent="0.25">
      <c r="A240" s="23"/>
      <c r="B240" s="15"/>
      <c r="C240" s="11"/>
      <c r="D240" s="6"/>
      <c r="E240" s="51" t="s">
        <v>42</v>
      </c>
      <c r="F240" s="40">
        <v>10</v>
      </c>
      <c r="G240" s="54" t="s">
        <v>51</v>
      </c>
      <c r="H240" s="53" t="s">
        <v>52</v>
      </c>
      <c r="I240" s="54" t="s">
        <v>53</v>
      </c>
      <c r="J240" s="40">
        <v>75</v>
      </c>
      <c r="K240" s="41">
        <v>96</v>
      </c>
      <c r="L240" s="53" t="s">
        <v>102</v>
      </c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635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623</v>
      </c>
      <c r="K241" s="25"/>
      <c r="L241" s="19">
        <f t="shared" ref="L241" si="107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8">SUM(G242:G250)</f>
        <v>0</v>
      </c>
      <c r="H251" s="19">
        <f t="shared" si="108"/>
        <v>0</v>
      </c>
      <c r="I251" s="19">
        <f t="shared" si="108"/>
        <v>0</v>
      </c>
      <c r="J251" s="19">
        <f t="shared" si="108"/>
        <v>0</v>
      </c>
      <c r="K251" s="25"/>
      <c r="L251" s="19">
        <f t="shared" ref="L251" si="109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2" t="s">
        <v>4</v>
      </c>
      <c r="D252" s="73"/>
      <c r="E252" s="29"/>
      <c r="F252" s="30">
        <f>F241+F251</f>
        <v>635</v>
      </c>
      <c r="G252" s="30">
        <f t="shared" ref="G252:J252" si="110">G241+G251</f>
        <v>0</v>
      </c>
      <c r="H252" s="30">
        <f t="shared" si="110"/>
        <v>0</v>
      </c>
      <c r="I252" s="30">
        <f t="shared" si="110"/>
        <v>0</v>
      </c>
      <c r="J252" s="30">
        <f t="shared" si="110"/>
        <v>623</v>
      </c>
      <c r="K252" s="30"/>
      <c r="L252" s="30">
        <f t="shared" ref="L252" si="111">L241+L251</f>
        <v>0</v>
      </c>
    </row>
    <row r="253" spans="1:12" ht="15" x14ac:dyDescent="0.25">
      <c r="A253" s="20">
        <v>3</v>
      </c>
      <c r="B253" s="21">
        <v>4</v>
      </c>
      <c r="C253" s="22" t="s">
        <v>19</v>
      </c>
      <c r="D253" s="5" t="s">
        <v>20</v>
      </c>
      <c r="E253" s="48" t="s">
        <v>98</v>
      </c>
      <c r="F253" s="37">
        <v>200</v>
      </c>
      <c r="G253" s="59" t="s">
        <v>103</v>
      </c>
      <c r="H253" s="59" t="s">
        <v>104</v>
      </c>
      <c r="I253" s="60" t="s">
        <v>105</v>
      </c>
      <c r="J253" s="37">
        <v>315</v>
      </c>
      <c r="K253" s="38">
        <v>333</v>
      </c>
      <c r="L253" s="56" t="s">
        <v>111</v>
      </c>
    </row>
    <row r="254" spans="1:12" ht="15.75" thickBot="1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5" x14ac:dyDescent="0.25">
      <c r="A255" s="23"/>
      <c r="B255" s="15"/>
      <c r="C255" s="11"/>
      <c r="D255" s="7" t="s">
        <v>21</v>
      </c>
      <c r="E255" s="48" t="s">
        <v>99</v>
      </c>
      <c r="F255" s="40">
        <v>200</v>
      </c>
      <c r="G255" s="59" t="s">
        <v>106</v>
      </c>
      <c r="H255" s="59" t="s">
        <v>107</v>
      </c>
      <c r="I255" s="60" t="s">
        <v>108</v>
      </c>
      <c r="J255" s="40">
        <v>42</v>
      </c>
      <c r="K255" s="41">
        <v>686</v>
      </c>
      <c r="L255" s="53" t="s">
        <v>112</v>
      </c>
    </row>
    <row r="256" spans="1:12" ht="15.75" thickBot="1" x14ac:dyDescent="0.3">
      <c r="A256" s="23"/>
      <c r="B256" s="15"/>
      <c r="C256" s="11"/>
      <c r="D256" s="7" t="s">
        <v>22</v>
      </c>
      <c r="E256" s="61" t="s">
        <v>41</v>
      </c>
      <c r="F256" s="62">
        <v>30</v>
      </c>
      <c r="G256" s="67" t="s">
        <v>60</v>
      </c>
      <c r="H256" s="68" t="s">
        <v>61</v>
      </c>
      <c r="I256" s="68" t="s">
        <v>62</v>
      </c>
      <c r="J256" s="62">
        <v>78</v>
      </c>
      <c r="K256" s="64">
        <v>1011</v>
      </c>
      <c r="L256" s="53" t="s">
        <v>63</v>
      </c>
    </row>
    <row r="257" spans="1:12" ht="15" x14ac:dyDescent="0.25">
      <c r="A257" s="23"/>
      <c r="B257" s="15"/>
      <c r="C257" s="11"/>
      <c r="D257" s="7" t="s">
        <v>23</v>
      </c>
      <c r="E257" s="48" t="s">
        <v>100</v>
      </c>
      <c r="F257" s="40">
        <v>150</v>
      </c>
      <c r="G257" s="59" t="s">
        <v>46</v>
      </c>
      <c r="H257" s="59" t="s">
        <v>46</v>
      </c>
      <c r="I257" s="60" t="s">
        <v>110</v>
      </c>
      <c r="J257" s="40">
        <v>82</v>
      </c>
      <c r="K257" s="41">
        <v>627</v>
      </c>
      <c r="L257" s="54" t="s">
        <v>109</v>
      </c>
    </row>
    <row r="258" spans="1:12" ht="15.75" thickBot="1" x14ac:dyDescent="0.3">
      <c r="A258" s="23"/>
      <c r="B258" s="15"/>
      <c r="C258" s="11"/>
      <c r="D258" s="6"/>
      <c r="E258" s="49" t="s">
        <v>101</v>
      </c>
      <c r="F258" s="62">
        <v>10</v>
      </c>
      <c r="G258" s="63" t="s">
        <v>102</v>
      </c>
      <c r="H258" s="65">
        <v>75</v>
      </c>
      <c r="I258" s="65" t="s">
        <v>51</v>
      </c>
      <c r="J258" s="65" t="s">
        <v>52</v>
      </c>
      <c r="K258" s="66" t="s">
        <v>53</v>
      </c>
      <c r="L258" s="53" t="s">
        <v>102</v>
      </c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590</v>
      </c>
      <c r="G260" s="19">
        <f t="shared" ref="G260:J260" si="112">SUM(G253:G259)</f>
        <v>0</v>
      </c>
      <c r="H260" s="19">
        <f t="shared" si="112"/>
        <v>75</v>
      </c>
      <c r="I260" s="19">
        <f t="shared" si="112"/>
        <v>0</v>
      </c>
      <c r="J260" s="19">
        <f t="shared" si="112"/>
        <v>517</v>
      </c>
      <c r="K260" s="25"/>
      <c r="L260" s="19">
        <f t="shared" ref="L260" si="113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4">SUM(G261:G269)</f>
        <v>0</v>
      </c>
      <c r="H270" s="19">
        <f t="shared" si="114"/>
        <v>0</v>
      </c>
      <c r="I270" s="19">
        <f t="shared" si="114"/>
        <v>0</v>
      </c>
      <c r="J270" s="19">
        <f t="shared" si="114"/>
        <v>0</v>
      </c>
      <c r="K270" s="25"/>
      <c r="L270" s="19">
        <f t="shared" ref="L270" si="115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2" t="s">
        <v>4</v>
      </c>
      <c r="D271" s="73"/>
      <c r="E271" s="29"/>
      <c r="F271" s="30">
        <f>F260+F270</f>
        <v>590</v>
      </c>
      <c r="G271" s="30">
        <f t="shared" ref="G271:J271" si="116">G260+G270</f>
        <v>0</v>
      </c>
      <c r="H271" s="30">
        <f t="shared" si="116"/>
        <v>75</v>
      </c>
      <c r="I271" s="30">
        <f t="shared" si="116"/>
        <v>0</v>
      </c>
      <c r="J271" s="30">
        <f t="shared" si="116"/>
        <v>517</v>
      </c>
      <c r="K271" s="30"/>
      <c r="L271" s="30">
        <f t="shared" ref="L271" si="117">L260+L270</f>
        <v>0</v>
      </c>
    </row>
    <row r="272" spans="1:12" ht="15" x14ac:dyDescent="0.25">
      <c r="A272" s="20">
        <v>3</v>
      </c>
      <c r="B272" s="21">
        <v>5</v>
      </c>
      <c r="C272" s="22" t="s">
        <v>19</v>
      </c>
      <c r="D272" s="5" t="s">
        <v>20</v>
      </c>
      <c r="E272" s="48" t="s">
        <v>113</v>
      </c>
      <c r="F272" s="37">
        <v>204</v>
      </c>
      <c r="G272" s="59" t="s">
        <v>116</v>
      </c>
      <c r="H272" s="59" t="s">
        <v>117</v>
      </c>
      <c r="I272" s="60" t="s">
        <v>118</v>
      </c>
      <c r="J272" s="37">
        <v>204</v>
      </c>
      <c r="K272" s="38">
        <v>311</v>
      </c>
      <c r="L272" s="56" t="s">
        <v>122</v>
      </c>
    </row>
    <row r="273" spans="1:12" ht="15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5" x14ac:dyDescent="0.25">
      <c r="A274" s="23"/>
      <c r="B274" s="15"/>
      <c r="C274" s="11"/>
      <c r="D274" s="7" t="s">
        <v>21</v>
      </c>
      <c r="E274" s="51" t="s">
        <v>114</v>
      </c>
      <c r="F274" s="40">
        <v>200</v>
      </c>
      <c r="G274" s="54" t="s">
        <v>119</v>
      </c>
      <c r="H274" s="54" t="s">
        <v>51</v>
      </c>
      <c r="I274" s="53" t="s">
        <v>121</v>
      </c>
      <c r="J274" s="40">
        <v>39</v>
      </c>
      <c r="K274" s="41">
        <v>685</v>
      </c>
      <c r="L274" s="57" t="s">
        <v>78</v>
      </c>
    </row>
    <row r="275" spans="1:12" ht="15.75" thickBot="1" x14ac:dyDescent="0.3">
      <c r="A275" s="23"/>
      <c r="B275" s="15"/>
      <c r="C275" s="11"/>
      <c r="D275" s="7" t="s">
        <v>22</v>
      </c>
      <c r="E275" s="61" t="s">
        <v>41</v>
      </c>
      <c r="F275" s="62">
        <v>30</v>
      </c>
      <c r="G275" s="67" t="s">
        <v>60</v>
      </c>
      <c r="H275" s="68" t="s">
        <v>61</v>
      </c>
      <c r="I275" s="68" t="s">
        <v>62</v>
      </c>
      <c r="J275" s="62">
        <v>78</v>
      </c>
      <c r="K275" s="64">
        <v>1011</v>
      </c>
      <c r="L275" s="53" t="s">
        <v>63</v>
      </c>
    </row>
    <row r="276" spans="1:12" ht="15" x14ac:dyDescent="0.25">
      <c r="A276" s="23"/>
      <c r="B276" s="15"/>
      <c r="C276" s="11"/>
      <c r="D276" s="7" t="s">
        <v>23</v>
      </c>
      <c r="E276" s="48" t="s">
        <v>70</v>
      </c>
      <c r="F276" s="40">
        <v>150</v>
      </c>
      <c r="G276" s="54" t="s">
        <v>64</v>
      </c>
      <c r="H276" s="59" t="s">
        <v>64</v>
      </c>
      <c r="I276" s="59" t="s">
        <v>64</v>
      </c>
      <c r="J276" s="60" t="s">
        <v>65</v>
      </c>
      <c r="K276" s="41">
        <v>627</v>
      </c>
      <c r="L276" s="57" t="s">
        <v>123</v>
      </c>
    </row>
    <row r="277" spans="1:12" ht="15.75" thickBot="1" x14ac:dyDescent="0.3">
      <c r="A277" s="23"/>
      <c r="B277" s="15"/>
      <c r="C277" s="11"/>
      <c r="D277" s="6"/>
      <c r="E277" s="50" t="s">
        <v>115</v>
      </c>
      <c r="F277" s="40">
        <v>100</v>
      </c>
      <c r="G277" s="57" t="s">
        <v>120</v>
      </c>
      <c r="H277" s="57" t="s">
        <v>131</v>
      </c>
      <c r="I277" s="57" t="s">
        <v>132</v>
      </c>
      <c r="J277" s="40">
        <v>79</v>
      </c>
      <c r="K277" s="41">
        <v>698</v>
      </c>
      <c r="L277" s="54" t="s">
        <v>124</v>
      </c>
    </row>
    <row r="278" spans="1:12" ht="15.75" thickBot="1" x14ac:dyDescent="0.3">
      <c r="A278" s="23"/>
      <c r="B278" s="15"/>
      <c r="C278" s="11"/>
      <c r="D278" s="6"/>
      <c r="E278" s="50" t="s">
        <v>101</v>
      </c>
      <c r="F278" s="40">
        <v>10</v>
      </c>
      <c r="G278" s="54" t="s">
        <v>51</v>
      </c>
      <c r="H278" s="53" t="s">
        <v>52</v>
      </c>
      <c r="I278" s="54" t="s">
        <v>53</v>
      </c>
      <c r="J278" s="40">
        <v>75</v>
      </c>
      <c r="K278" s="41">
        <v>96</v>
      </c>
      <c r="L278" s="53" t="s">
        <v>102</v>
      </c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694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475</v>
      </c>
      <c r="K279" s="25"/>
      <c r="L279" s="19">
        <f t="shared" ref="L279" si="119">SUM(L272:L278)</f>
        <v>0</v>
      </c>
    </row>
    <row r="280" spans="1:12" ht="15" x14ac:dyDescent="0.25">
      <c r="A280" s="26" t="s">
        <v>191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20">SUM(G280:G288)</f>
        <v>0</v>
      </c>
      <c r="H289" s="19">
        <f t="shared" si="120"/>
        <v>0</v>
      </c>
      <c r="I289" s="19">
        <f t="shared" si="120"/>
        <v>0</v>
      </c>
      <c r="J289" s="19">
        <f t="shared" si="120"/>
        <v>0</v>
      </c>
      <c r="K289" s="25"/>
      <c r="L289" s="19">
        <f t="shared" ref="L289" si="121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2" t="s">
        <v>4</v>
      </c>
      <c r="D290" s="73"/>
      <c r="E290" s="29"/>
      <c r="F290" s="30">
        <f>F279+F289</f>
        <v>694</v>
      </c>
      <c r="G290" s="30">
        <f t="shared" ref="G290:J290" si="122">G279+G289</f>
        <v>0</v>
      </c>
      <c r="H290" s="30">
        <f t="shared" si="122"/>
        <v>0</v>
      </c>
      <c r="I290" s="30">
        <f t="shared" si="122"/>
        <v>0</v>
      </c>
      <c r="J290" s="30">
        <f t="shared" si="122"/>
        <v>475</v>
      </c>
      <c r="K290" s="30"/>
      <c r="L290" s="30">
        <f t="shared" ref="L290" si="123">L279+L289</f>
        <v>0</v>
      </c>
    </row>
  </sheetData>
  <sheetProtection selectLockedCells="1" selectUnlockedCells="1"/>
  <mergeCells count="18"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2023-10-16T08:30:08Z</dcterms:modified>
</cp:coreProperties>
</file>